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ocuments\Werkdocumenten\Historischevereniging Texel\Financien\Jaarrekeningen\"/>
    </mc:Choice>
  </mc:AlternateContent>
  <bookViews>
    <workbookView xWindow="120" yWindow="36" windowWidth="13872" windowHeight="9468"/>
  </bookViews>
  <sheets>
    <sheet name="Blad1" sheetId="1" r:id="rId1"/>
    <sheet name="Blad2" sheetId="2" r:id="rId2"/>
    <sheet name="Blad3" sheetId="3" r:id="rId3"/>
  </sheets>
  <definedNames>
    <definedName name="_xlnm.Print_Area" localSheetId="0">Blad1!$A$1:$G$91</definedName>
  </definedNames>
  <calcPr calcId="152511"/>
</workbook>
</file>

<file path=xl/calcChain.xml><?xml version="1.0" encoding="utf-8"?>
<calcChain xmlns="http://schemas.openxmlformats.org/spreadsheetml/2006/main">
  <c r="G14" i="1" l="1"/>
  <c r="F14" i="1" l="1"/>
  <c r="E14" i="1" l="1"/>
  <c r="D14" i="1"/>
  <c r="E88" i="1" l="1"/>
  <c r="G75" i="1"/>
  <c r="G63" i="1"/>
  <c r="F42" i="1" l="1"/>
  <c r="F75" i="1" l="1"/>
  <c r="F63" i="1"/>
  <c r="D42" i="1" l="1"/>
  <c r="E42" i="1"/>
  <c r="E75" i="1" l="1"/>
  <c r="E63" i="1"/>
  <c r="G42" i="1" l="1"/>
</calcChain>
</file>

<file path=xl/sharedStrings.xml><?xml version="1.0" encoding="utf-8"?>
<sst xmlns="http://schemas.openxmlformats.org/spreadsheetml/2006/main" count="61" uniqueCount="59">
  <si>
    <t>Contributie</t>
  </si>
  <si>
    <t>Baten</t>
  </si>
  <si>
    <t>Begroting</t>
  </si>
  <si>
    <t>Lasten</t>
  </si>
  <si>
    <t>Verkoop tijdschriften</t>
  </si>
  <si>
    <t>Verkoop overig</t>
  </si>
  <si>
    <t>Diensten</t>
  </si>
  <si>
    <t>Schenkingen</t>
  </si>
  <si>
    <t>Advertentieopbrengsten</t>
  </si>
  <si>
    <t>Rente</t>
  </si>
  <si>
    <t>Huur</t>
  </si>
  <si>
    <t>Water, gas en elektra</t>
  </si>
  <si>
    <t>Bankkosten</t>
  </si>
  <si>
    <t>Kosten blad</t>
  </si>
  <si>
    <t>Porti en enveloppen</t>
  </si>
  <si>
    <t>Bibliotheek</t>
  </si>
  <si>
    <t>Telefoon en Internet</t>
  </si>
  <si>
    <t>Werkgroepen</t>
  </si>
  <si>
    <t>Contributies</t>
  </si>
  <si>
    <t>Gijs Oskamfonds, bijdrage</t>
  </si>
  <si>
    <t>Tentoonstellingen</t>
  </si>
  <si>
    <t>Voordelig saldo</t>
  </si>
  <si>
    <t>Representatie/vergaderkosten</t>
  </si>
  <si>
    <t>Bezittingen</t>
  </si>
  <si>
    <t>Verzameling en collectie</t>
  </si>
  <si>
    <t>Liquide middelen</t>
  </si>
  <si>
    <t xml:space="preserve">Nog te vorderen </t>
  </si>
  <si>
    <t>Schulden</t>
  </si>
  <si>
    <t>Vooruitontvangen contributie</t>
  </si>
  <si>
    <t>Eigen vermogen</t>
  </si>
  <si>
    <t>Saldo spaarrekening 3625.151.677</t>
  </si>
  <si>
    <t>Activiteiten/lezingen</t>
  </si>
  <si>
    <t>naar Reservering (Her)huisvesting</t>
  </si>
  <si>
    <t>Reserve (her)huisvesting</t>
  </si>
  <si>
    <t>Blad 2</t>
  </si>
  <si>
    <t>Vooruitontvangen posten</t>
  </si>
  <si>
    <t>Rabobank 3625362516170</t>
  </si>
  <si>
    <t>Reparatie en onderhoud</t>
  </si>
  <si>
    <t xml:space="preserve">Verzekeringen zakelijke lasten </t>
  </si>
  <si>
    <t>Inventaris</t>
  </si>
  <si>
    <t>Belegd vermogen</t>
  </si>
  <si>
    <t>Afschrijvingen</t>
  </si>
  <si>
    <t>Website</t>
  </si>
  <si>
    <t>Administratiekosten</t>
  </si>
  <si>
    <t>Archief</t>
  </si>
  <si>
    <t>Uitgekeerde bijdragen</t>
  </si>
  <si>
    <t>Ontvangen subsidies</t>
  </si>
  <si>
    <t>Rabo spaarrekening</t>
  </si>
  <si>
    <t>Rabo tijdslot sparen</t>
  </si>
  <si>
    <t>Resultaat 2023</t>
  </si>
  <si>
    <t>Historische vereniging Texel overzicht 2023 Gijs Oskamfonds</t>
  </si>
  <si>
    <t xml:space="preserve">Begroting </t>
  </si>
  <si>
    <t>op 1 januari 2024</t>
  </si>
  <si>
    <t>Saldo op 31 december 2024</t>
  </si>
  <si>
    <t>Verhuiskosten</t>
  </si>
  <si>
    <t>Historische vereniging Texel overzicht van baten en lasten over het jaar 2024</t>
  </si>
  <si>
    <t>Historische vereniging Texel Balans per 31 december 2024</t>
  </si>
  <si>
    <t>Jubileumviering</t>
  </si>
  <si>
    <t>Nadelig 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</si>
</sst>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0"/>
      <name val="Verdana"/>
    </font>
    <font>
      <b/>
      <sz val="10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0" fillId="0" borderId="1" xfId="0" applyNumberForma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" fontId="0" fillId="0" borderId="3" xfId="0" applyNumberFormat="1" applyBorder="1"/>
    <xf numFmtId="4" fontId="0" fillId="0" borderId="4" xfId="0" applyNumberForma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4" fontId="0" fillId="0" borderId="0" xfId="0" applyNumberFormat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4" fontId="0" fillId="0" borderId="7" xfId="0" applyNumberFormat="1" applyBorder="1"/>
    <xf numFmtId="0" fontId="1" fillId="0" borderId="3" xfId="0" applyFont="1" applyBorder="1"/>
    <xf numFmtId="0" fontId="1" fillId="0" borderId="4" xfId="0" applyFont="1" applyBorder="1"/>
    <xf numFmtId="0" fontId="3" fillId="0" borderId="0" xfId="0" applyFont="1"/>
    <xf numFmtId="4" fontId="0" fillId="0" borderId="0" xfId="0" applyNumberFormat="1" applyBorder="1"/>
    <xf numFmtId="164" fontId="1" fillId="0" borderId="0" xfId="0" applyNumberFormat="1" applyFont="1" applyBorder="1"/>
    <xf numFmtId="4" fontId="1" fillId="0" borderId="0" xfId="0" applyNumberFormat="1" applyFont="1" applyBorder="1"/>
    <xf numFmtId="0" fontId="0" fillId="0" borderId="0" xfId="0" applyBorder="1"/>
    <xf numFmtId="0" fontId="3" fillId="0" borderId="2" xfId="0" applyFont="1" applyBorder="1"/>
    <xf numFmtId="4" fontId="4" fillId="0" borderId="1" xfId="0" applyNumberFormat="1" applyFont="1" applyBorder="1"/>
    <xf numFmtId="164" fontId="0" fillId="0" borderId="0" xfId="0" applyNumberFormat="1"/>
    <xf numFmtId="4" fontId="0" fillId="0" borderId="2" xfId="0" applyNumberFormat="1" applyBorder="1"/>
    <xf numFmtId="164" fontId="1" fillId="0" borderId="2" xfId="0" applyNumberFormat="1" applyFont="1" applyBorder="1"/>
    <xf numFmtId="4" fontId="1" fillId="0" borderId="2" xfId="0" applyNumberFormat="1" applyFont="1" applyBorder="1"/>
    <xf numFmtId="0" fontId="0" fillId="0" borderId="8" xfId="0" applyBorder="1"/>
    <xf numFmtId="0" fontId="0" fillId="0" borderId="5" xfId="0" applyBorder="1"/>
    <xf numFmtId="4" fontId="3" fillId="0" borderId="2" xfId="0" applyNumberFormat="1" applyFont="1" applyBorder="1"/>
    <xf numFmtId="0" fontId="1" fillId="0" borderId="0" xfId="0" applyFont="1" applyBorder="1"/>
    <xf numFmtId="0" fontId="0" fillId="0" borderId="10" xfId="0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4" fontId="1" fillId="0" borderId="1" xfId="0" applyNumberFormat="1" applyFont="1" applyBorder="1"/>
    <xf numFmtId="14" fontId="1" fillId="0" borderId="2" xfId="0" applyNumberFormat="1" applyFont="1" applyBorder="1"/>
    <xf numFmtId="4" fontId="0" fillId="0" borderId="6" xfId="0" applyNumberFormat="1" applyBorder="1"/>
    <xf numFmtId="0" fontId="0" fillId="0" borderId="1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topLeftCell="A37" zoomScaleNormal="100" workbookViewId="0">
      <selection activeCell="G14" sqref="G14"/>
    </sheetView>
  </sheetViews>
  <sheetFormatPr defaultRowHeight="12.6" x14ac:dyDescent="0.2"/>
  <cols>
    <col min="3" max="3" width="10.453125" customWidth="1"/>
    <col min="4" max="4" width="12.36328125" bestFit="1" customWidth="1"/>
    <col min="5" max="5" width="11.90625" bestFit="1" customWidth="1"/>
    <col min="6" max="6" width="11.6328125" customWidth="1"/>
    <col min="7" max="7" width="11.453125" customWidth="1"/>
    <col min="9" max="9" width="8.90625" bestFit="1" customWidth="1"/>
  </cols>
  <sheetData>
    <row r="1" spans="1:7" x14ac:dyDescent="0.2">
      <c r="A1" s="1" t="s">
        <v>55</v>
      </c>
    </row>
    <row r="3" spans="1:7" x14ac:dyDescent="0.2">
      <c r="A3" s="3" t="s">
        <v>1</v>
      </c>
      <c r="B3" s="4"/>
      <c r="C3" s="5"/>
      <c r="D3" s="33"/>
      <c r="E3" s="34" t="s">
        <v>2</v>
      </c>
      <c r="F3" s="33"/>
      <c r="G3" s="34" t="s">
        <v>51</v>
      </c>
    </row>
    <row r="4" spans="1:7" x14ac:dyDescent="0.2">
      <c r="A4" s="6"/>
      <c r="B4" s="4"/>
      <c r="C4" s="5"/>
      <c r="D4" s="35">
        <v>2023</v>
      </c>
      <c r="E4" s="35">
        <v>2024</v>
      </c>
      <c r="F4" s="35">
        <v>2024</v>
      </c>
      <c r="G4" s="35">
        <v>2025</v>
      </c>
    </row>
    <row r="5" spans="1:7" x14ac:dyDescent="0.2">
      <c r="A5" s="6" t="s">
        <v>0</v>
      </c>
      <c r="B5" s="4"/>
      <c r="C5" s="5"/>
      <c r="D5" s="2">
        <v>26622.799999999999</v>
      </c>
      <c r="E5" s="2">
        <v>26000</v>
      </c>
      <c r="F5" s="2">
        <v>25203</v>
      </c>
      <c r="G5" s="2">
        <v>26000</v>
      </c>
    </row>
    <row r="6" spans="1:7" x14ac:dyDescent="0.2">
      <c r="A6" s="6" t="s">
        <v>7</v>
      </c>
      <c r="B6" s="4"/>
      <c r="C6" s="5"/>
      <c r="D6" s="2">
        <v>780.6</v>
      </c>
      <c r="E6" s="2">
        <v>300</v>
      </c>
      <c r="F6" s="2">
        <v>659.9</v>
      </c>
      <c r="G6" s="2">
        <v>300</v>
      </c>
    </row>
    <row r="7" spans="1:7" x14ac:dyDescent="0.2">
      <c r="A7" s="6" t="s">
        <v>4</v>
      </c>
      <c r="B7" s="4"/>
      <c r="C7" s="5"/>
      <c r="D7" s="2">
        <v>187.5</v>
      </c>
      <c r="E7" s="2">
        <v>100</v>
      </c>
      <c r="F7" s="2">
        <v>460.5</v>
      </c>
      <c r="G7" s="2">
        <v>100</v>
      </c>
    </row>
    <row r="8" spans="1:7" x14ac:dyDescent="0.2">
      <c r="A8" s="6" t="s">
        <v>5</v>
      </c>
      <c r="B8" s="4"/>
      <c r="C8" s="5"/>
      <c r="D8" s="2">
        <v>1623.25</v>
      </c>
      <c r="E8" s="2"/>
      <c r="F8" s="2">
        <v>1886.78</v>
      </c>
      <c r="G8" s="2"/>
    </row>
    <row r="9" spans="1:7" x14ac:dyDescent="0.2">
      <c r="A9" s="6" t="s">
        <v>6</v>
      </c>
      <c r="B9" s="4"/>
      <c r="C9" s="5"/>
      <c r="D9" s="2">
        <v>2500</v>
      </c>
      <c r="E9" s="2">
        <v>2500</v>
      </c>
      <c r="F9" s="2">
        <v>2925</v>
      </c>
      <c r="G9" s="2">
        <v>2500</v>
      </c>
    </row>
    <row r="10" spans="1:7" x14ac:dyDescent="0.2">
      <c r="A10" s="6" t="s">
        <v>8</v>
      </c>
      <c r="B10" s="4"/>
      <c r="C10" s="5"/>
      <c r="D10" s="2">
        <v>1600</v>
      </c>
      <c r="E10" s="2">
        <v>1600</v>
      </c>
      <c r="F10" s="2">
        <v>1500</v>
      </c>
      <c r="G10" s="2">
        <v>1600</v>
      </c>
    </row>
    <row r="11" spans="1:7" x14ac:dyDescent="0.2">
      <c r="A11" s="23" t="s">
        <v>46</v>
      </c>
      <c r="B11" s="4"/>
      <c r="C11" s="5"/>
      <c r="D11" s="2">
        <v>24618</v>
      </c>
      <c r="E11" s="2">
        <v>20000</v>
      </c>
      <c r="F11" s="2">
        <v>20176</v>
      </c>
      <c r="G11" s="2">
        <v>20000</v>
      </c>
    </row>
    <row r="12" spans="1:7" x14ac:dyDescent="0.2">
      <c r="A12" s="6" t="s">
        <v>9</v>
      </c>
      <c r="B12" s="4"/>
      <c r="C12" s="5"/>
      <c r="D12" s="2"/>
      <c r="E12" s="2"/>
      <c r="F12" s="2">
        <v>1487.57</v>
      </c>
      <c r="G12" s="2">
        <v>1500</v>
      </c>
    </row>
    <row r="13" spans="1:7" x14ac:dyDescent="0.2">
      <c r="A13" s="6" t="s">
        <v>58</v>
      </c>
      <c r="B13" s="4"/>
      <c r="C13" s="5"/>
      <c r="D13" s="2"/>
      <c r="E13" s="2"/>
      <c r="F13" s="2"/>
      <c r="G13" s="2">
        <v>2730</v>
      </c>
    </row>
    <row r="14" spans="1:7" x14ac:dyDescent="0.2">
      <c r="A14" s="6"/>
      <c r="B14" s="4"/>
      <c r="C14" s="5"/>
      <c r="D14" s="27">
        <f t="shared" ref="D14:E14" si="0">SUM(D5:D13)</f>
        <v>57932.149999999994</v>
      </c>
      <c r="E14" s="10">
        <f t="shared" si="0"/>
        <v>50500</v>
      </c>
      <c r="F14" s="27">
        <f>SUM(F5:F13)</f>
        <v>54298.75</v>
      </c>
      <c r="G14" s="10">
        <f>SUM(G5:G13)</f>
        <v>54730</v>
      </c>
    </row>
    <row r="15" spans="1:7" x14ac:dyDescent="0.2">
      <c r="A15" s="14"/>
      <c r="B15" s="14"/>
      <c r="C15" s="14"/>
      <c r="D15" s="14"/>
      <c r="E15" s="14"/>
      <c r="F15" s="14"/>
      <c r="G15" s="14"/>
    </row>
    <row r="16" spans="1:7" x14ac:dyDescent="0.2">
      <c r="A16" s="13"/>
      <c r="B16" s="13"/>
      <c r="C16" s="13"/>
      <c r="D16" s="13"/>
      <c r="E16" s="13"/>
      <c r="F16" s="13"/>
      <c r="G16" s="13"/>
    </row>
    <row r="17" spans="1:9" x14ac:dyDescent="0.2">
      <c r="A17" s="3" t="s">
        <v>3</v>
      </c>
      <c r="B17" s="4"/>
      <c r="C17" s="5"/>
      <c r="D17" s="33"/>
      <c r="E17" s="34" t="s">
        <v>2</v>
      </c>
      <c r="F17" s="33"/>
      <c r="G17" s="34" t="s">
        <v>2</v>
      </c>
      <c r="I17" s="25"/>
    </row>
    <row r="18" spans="1:9" x14ac:dyDescent="0.2">
      <c r="A18" s="6"/>
      <c r="B18" s="4"/>
      <c r="C18" s="5"/>
      <c r="D18" s="35">
        <v>2023</v>
      </c>
      <c r="E18" s="35">
        <v>2024</v>
      </c>
      <c r="F18" s="35">
        <v>2024</v>
      </c>
      <c r="G18" s="35">
        <v>2025</v>
      </c>
    </row>
    <row r="19" spans="1:9" x14ac:dyDescent="0.2">
      <c r="A19" s="26" t="s">
        <v>10</v>
      </c>
      <c r="B19" s="7"/>
      <c r="C19" s="8"/>
      <c r="D19" s="2">
        <v>18846</v>
      </c>
      <c r="E19" s="2">
        <v>19000</v>
      </c>
      <c r="F19" s="2">
        <v>19291.2</v>
      </c>
      <c r="G19" s="2">
        <v>19340</v>
      </c>
    </row>
    <row r="20" spans="1:9" x14ac:dyDescent="0.2">
      <c r="A20" s="31" t="s">
        <v>37</v>
      </c>
      <c r="B20" s="7"/>
      <c r="C20" s="8"/>
      <c r="D20" s="2">
        <v>357.64</v>
      </c>
      <c r="E20" s="2">
        <v>400</v>
      </c>
      <c r="F20" s="2">
        <v>583.35</v>
      </c>
      <c r="G20" s="2">
        <v>700</v>
      </c>
    </row>
    <row r="21" spans="1:9" x14ac:dyDescent="0.2">
      <c r="A21" s="26" t="s">
        <v>11</v>
      </c>
      <c r="B21" s="7"/>
      <c r="C21" s="8"/>
      <c r="D21" s="2">
        <v>2752.99</v>
      </c>
      <c r="E21" s="2">
        <v>3000</v>
      </c>
      <c r="F21" s="2">
        <v>1330.18</v>
      </c>
      <c r="G21" s="2"/>
      <c r="I21" s="11"/>
    </row>
    <row r="22" spans="1:9" x14ac:dyDescent="0.2">
      <c r="A22" s="26" t="s">
        <v>38</v>
      </c>
      <c r="B22" s="7"/>
      <c r="C22" s="8"/>
      <c r="D22" s="2">
        <v>674.72</v>
      </c>
      <c r="E22" s="2">
        <v>700</v>
      </c>
      <c r="F22" s="2">
        <v>728.38</v>
      </c>
      <c r="G22" s="2">
        <v>700</v>
      </c>
    </row>
    <row r="23" spans="1:9" x14ac:dyDescent="0.2">
      <c r="A23" s="26" t="s">
        <v>18</v>
      </c>
      <c r="B23" s="7"/>
      <c r="C23" s="8"/>
      <c r="D23" s="2">
        <v>27</v>
      </c>
      <c r="E23" s="2">
        <v>50</v>
      </c>
      <c r="F23" s="2">
        <v>27</v>
      </c>
      <c r="G23" s="2">
        <v>50</v>
      </c>
    </row>
    <row r="24" spans="1:9" x14ac:dyDescent="0.2">
      <c r="A24" s="26" t="s">
        <v>16</v>
      </c>
      <c r="B24" s="7"/>
      <c r="C24" s="8"/>
      <c r="D24" s="2">
        <v>794.88</v>
      </c>
      <c r="E24" s="2">
        <v>850</v>
      </c>
      <c r="F24" s="2">
        <v>487.13</v>
      </c>
      <c r="G24" s="2"/>
    </row>
    <row r="25" spans="1:9" x14ac:dyDescent="0.2">
      <c r="A25" s="31" t="s">
        <v>42</v>
      </c>
      <c r="B25" s="7"/>
      <c r="C25" s="8"/>
      <c r="D25" s="2">
        <v>399.3</v>
      </c>
      <c r="E25" s="2">
        <v>450</v>
      </c>
      <c r="F25" s="2">
        <v>651.28</v>
      </c>
      <c r="G25" s="2">
        <v>1000</v>
      </c>
    </row>
    <row r="26" spans="1:9" x14ac:dyDescent="0.2">
      <c r="A26" s="26" t="s">
        <v>43</v>
      </c>
      <c r="B26" s="7"/>
      <c r="C26" s="8"/>
      <c r="D26" s="2">
        <v>194.15</v>
      </c>
      <c r="E26" s="2">
        <v>250</v>
      </c>
      <c r="F26" s="2">
        <v>400.19</v>
      </c>
      <c r="G26" s="2">
        <v>500</v>
      </c>
    </row>
    <row r="27" spans="1:9" x14ac:dyDescent="0.2">
      <c r="A27" s="31" t="s">
        <v>44</v>
      </c>
      <c r="B27" s="7"/>
      <c r="C27" s="8"/>
      <c r="D27" s="2">
        <v>413.85</v>
      </c>
      <c r="E27" s="2">
        <v>500</v>
      </c>
      <c r="F27" s="2">
        <v>698.67</v>
      </c>
      <c r="G27" s="2">
        <v>700</v>
      </c>
    </row>
    <row r="28" spans="1:9" x14ac:dyDescent="0.2">
      <c r="A28" s="26" t="s">
        <v>22</v>
      </c>
      <c r="B28" s="7"/>
      <c r="C28" s="8"/>
      <c r="D28" s="2">
        <v>461.95</v>
      </c>
      <c r="E28" s="2">
        <v>600</v>
      </c>
      <c r="F28" s="2">
        <v>790.9</v>
      </c>
      <c r="G28" s="2">
        <v>500</v>
      </c>
    </row>
    <row r="29" spans="1:9" x14ac:dyDescent="0.2">
      <c r="A29" s="26" t="s">
        <v>15</v>
      </c>
      <c r="B29" s="7"/>
      <c r="C29" s="8"/>
      <c r="D29" s="2"/>
      <c r="E29" s="2">
        <v>100</v>
      </c>
      <c r="F29" s="2">
        <v>108.5</v>
      </c>
      <c r="G29" s="2">
        <v>200</v>
      </c>
      <c r="I29" s="11"/>
    </row>
    <row r="30" spans="1:9" x14ac:dyDescent="0.2">
      <c r="A30" s="31" t="s">
        <v>14</v>
      </c>
      <c r="B30" s="7"/>
      <c r="C30" s="8"/>
      <c r="D30" s="2">
        <v>1899.47</v>
      </c>
      <c r="E30" s="2">
        <v>2100</v>
      </c>
      <c r="F30" s="2">
        <v>1796.82</v>
      </c>
      <c r="G30" s="2">
        <v>2200</v>
      </c>
    </row>
    <row r="31" spans="1:9" x14ac:dyDescent="0.2">
      <c r="A31" s="26" t="s">
        <v>13</v>
      </c>
      <c r="B31" s="7"/>
      <c r="C31" s="8"/>
      <c r="D31" s="2">
        <v>16035.16</v>
      </c>
      <c r="E31" s="2">
        <v>18000</v>
      </c>
      <c r="F31" s="2">
        <v>15219.3</v>
      </c>
      <c r="G31" s="2">
        <v>19000</v>
      </c>
    </row>
    <row r="32" spans="1:9" x14ac:dyDescent="0.2">
      <c r="A32" s="26" t="s">
        <v>20</v>
      </c>
      <c r="B32" s="7"/>
      <c r="C32" s="8"/>
      <c r="D32" s="2"/>
      <c r="E32" s="2">
        <v>500</v>
      </c>
      <c r="F32" s="2"/>
      <c r="G32" s="2">
        <v>500</v>
      </c>
    </row>
    <row r="33" spans="1:9" x14ac:dyDescent="0.2">
      <c r="A33" s="26" t="s">
        <v>31</v>
      </c>
      <c r="B33" s="7"/>
      <c r="C33" s="8"/>
      <c r="D33" s="2">
        <v>1043.1400000000001</v>
      </c>
      <c r="E33" s="2">
        <v>1000</v>
      </c>
      <c r="F33" s="2">
        <v>335.25</v>
      </c>
      <c r="G33" s="2">
        <v>1500</v>
      </c>
    </row>
    <row r="34" spans="1:9" x14ac:dyDescent="0.2">
      <c r="A34" s="26" t="s">
        <v>17</v>
      </c>
      <c r="B34" s="7"/>
      <c r="C34" s="8"/>
      <c r="D34" s="2">
        <v>703.45</v>
      </c>
      <c r="E34" s="2">
        <v>500</v>
      </c>
      <c r="F34" s="24">
        <v>-537.38</v>
      </c>
      <c r="G34" s="2">
        <v>800</v>
      </c>
    </row>
    <row r="35" spans="1:9" x14ac:dyDescent="0.2">
      <c r="A35" s="26" t="s">
        <v>12</v>
      </c>
      <c r="B35" s="7"/>
      <c r="C35" s="8"/>
      <c r="D35" s="2">
        <v>476.31</v>
      </c>
      <c r="E35" s="2">
        <v>500</v>
      </c>
      <c r="F35" s="2">
        <v>444.92</v>
      </c>
      <c r="G35" s="2">
        <v>600</v>
      </c>
    </row>
    <row r="36" spans="1:9" x14ac:dyDescent="0.2">
      <c r="A36" s="31" t="s">
        <v>41</v>
      </c>
      <c r="B36" s="7"/>
      <c r="C36" s="8"/>
      <c r="D36" s="2">
        <v>90</v>
      </c>
      <c r="E36" s="2">
        <v>90</v>
      </c>
      <c r="F36" s="2">
        <v>523.84</v>
      </c>
      <c r="G36" s="2">
        <v>440</v>
      </c>
    </row>
    <row r="37" spans="1:9" x14ac:dyDescent="0.2">
      <c r="A37" s="26" t="s">
        <v>19</v>
      </c>
      <c r="B37" s="7"/>
      <c r="C37" s="8"/>
      <c r="D37" s="2"/>
      <c r="E37" s="2"/>
      <c r="F37" s="2"/>
      <c r="G37" s="2"/>
    </row>
    <row r="38" spans="1:9" x14ac:dyDescent="0.2">
      <c r="A38" s="23" t="s">
        <v>54</v>
      </c>
      <c r="B38" s="4"/>
      <c r="C38" s="5"/>
      <c r="D38" s="39"/>
      <c r="E38" s="39"/>
      <c r="F38" s="39">
        <v>418.28</v>
      </c>
      <c r="G38" s="39"/>
    </row>
    <row r="39" spans="1:9" x14ac:dyDescent="0.2">
      <c r="A39" s="26" t="s">
        <v>32</v>
      </c>
      <c r="B39" s="7"/>
      <c r="C39" s="8"/>
      <c r="D39" s="2">
        <v>10000</v>
      </c>
      <c r="E39" s="2"/>
      <c r="F39" s="2">
        <v>5000</v>
      </c>
      <c r="G39" s="2">
        <v>0</v>
      </c>
    </row>
    <row r="40" spans="1:9" x14ac:dyDescent="0.2">
      <c r="A40" s="26" t="s">
        <v>21</v>
      </c>
      <c r="B40" s="7"/>
      <c r="C40" s="8"/>
      <c r="D40" s="2">
        <v>2762.14</v>
      </c>
      <c r="E40" s="2">
        <v>1910</v>
      </c>
      <c r="F40" s="2">
        <v>6000.94</v>
      </c>
      <c r="G40" s="2"/>
    </row>
    <row r="41" spans="1:9" x14ac:dyDescent="0.2">
      <c r="A41" s="26" t="s">
        <v>57</v>
      </c>
      <c r="B41" s="7"/>
      <c r="C41" s="8"/>
      <c r="D41" s="2"/>
      <c r="E41" s="2"/>
      <c r="F41" s="2"/>
      <c r="G41" s="2">
        <v>6000</v>
      </c>
      <c r="I41" s="25"/>
    </row>
    <row r="42" spans="1:9" x14ac:dyDescent="0.2">
      <c r="A42" s="26"/>
      <c r="B42" s="7"/>
      <c r="C42" s="8"/>
      <c r="D42" s="28">
        <f t="shared" ref="D42:G42" si="1">SUM(D19:D41)</f>
        <v>57932.149999999994</v>
      </c>
      <c r="E42" s="28">
        <f t="shared" si="1"/>
        <v>50500</v>
      </c>
      <c r="F42" s="28">
        <f t="shared" si="1"/>
        <v>54298.749999999993</v>
      </c>
      <c r="G42" s="9">
        <f t="shared" si="1"/>
        <v>54730</v>
      </c>
    </row>
    <row r="43" spans="1:9" x14ac:dyDescent="0.2">
      <c r="A43" s="15"/>
      <c r="B43" s="19"/>
      <c r="C43" s="19"/>
      <c r="D43" s="20"/>
      <c r="E43" s="21"/>
      <c r="F43" s="21"/>
      <c r="G43" s="21"/>
    </row>
    <row r="44" spans="1:9" x14ac:dyDescent="0.2">
      <c r="A44" s="19"/>
      <c r="B44" s="19"/>
      <c r="C44" s="19"/>
      <c r="D44" s="20"/>
      <c r="E44" s="21"/>
      <c r="F44" s="21"/>
      <c r="G44" s="21"/>
      <c r="H44" s="25"/>
    </row>
    <row r="45" spans="1:9" x14ac:dyDescent="0.2">
      <c r="A45" s="19"/>
      <c r="B45" s="19"/>
      <c r="C45" s="19"/>
      <c r="D45" s="20"/>
      <c r="E45" s="21"/>
      <c r="F45" s="21"/>
      <c r="G45" s="21"/>
    </row>
    <row r="46" spans="1:9" x14ac:dyDescent="0.2">
      <c r="A46" s="19"/>
      <c r="D46" s="1"/>
      <c r="H46" s="25"/>
      <c r="I46" s="25"/>
    </row>
    <row r="47" spans="1:9" x14ac:dyDescent="0.2">
      <c r="A47" s="22"/>
    </row>
    <row r="48" spans="1:9" x14ac:dyDescent="0.2">
      <c r="A48" s="22"/>
    </row>
    <row r="49" spans="1:7" x14ac:dyDescent="0.2">
      <c r="A49" s="22"/>
      <c r="D49" s="1" t="s">
        <v>34</v>
      </c>
    </row>
    <row r="50" spans="1:7" x14ac:dyDescent="0.2">
      <c r="A50" s="22"/>
    </row>
    <row r="51" spans="1:7" x14ac:dyDescent="0.2">
      <c r="A51" s="22"/>
    </row>
    <row r="52" spans="1:7" x14ac:dyDescent="0.2">
      <c r="A52" s="32" t="s">
        <v>56</v>
      </c>
    </row>
    <row r="53" spans="1:7" x14ac:dyDescent="0.2">
      <c r="A53" s="13"/>
    </row>
    <row r="54" spans="1:7" x14ac:dyDescent="0.2">
      <c r="A54" s="3" t="s">
        <v>23</v>
      </c>
      <c r="B54" s="4"/>
      <c r="C54" s="4"/>
      <c r="D54" s="5"/>
      <c r="E54" s="37">
        <v>44926</v>
      </c>
      <c r="F54" s="37">
        <v>45291</v>
      </c>
      <c r="G54" s="36">
        <v>45657</v>
      </c>
    </row>
    <row r="55" spans="1:7" x14ac:dyDescent="0.2">
      <c r="A55" s="6" t="s">
        <v>24</v>
      </c>
      <c r="B55" s="4"/>
      <c r="C55" s="4"/>
      <c r="D55" s="5"/>
      <c r="E55" s="26">
        <v>1</v>
      </c>
      <c r="F55" s="2">
        <v>1</v>
      </c>
      <c r="G55" s="2">
        <v>1</v>
      </c>
    </row>
    <row r="56" spans="1:7" x14ac:dyDescent="0.2">
      <c r="A56" s="23" t="s">
        <v>39</v>
      </c>
      <c r="B56" s="4"/>
      <c r="C56" s="4"/>
      <c r="D56" s="5"/>
      <c r="E56" s="26">
        <v>181</v>
      </c>
      <c r="F56" s="2">
        <v>91</v>
      </c>
      <c r="G56" s="2">
        <v>2061</v>
      </c>
    </row>
    <row r="57" spans="1:7" x14ac:dyDescent="0.2">
      <c r="A57" s="6" t="s">
        <v>25</v>
      </c>
      <c r="B57" s="4"/>
      <c r="C57" s="4"/>
      <c r="D57" s="5"/>
      <c r="E57" s="26"/>
      <c r="F57" s="2"/>
      <c r="G57" s="2"/>
    </row>
    <row r="58" spans="1:7" x14ac:dyDescent="0.2">
      <c r="A58" s="6" t="s">
        <v>36</v>
      </c>
      <c r="B58" s="4"/>
      <c r="C58" s="4"/>
      <c r="D58" s="5"/>
      <c r="E58" s="26">
        <v>9565.82</v>
      </c>
      <c r="F58" s="2">
        <v>6871.46</v>
      </c>
      <c r="G58" s="2">
        <v>8169.8</v>
      </c>
    </row>
    <row r="59" spans="1:7" x14ac:dyDescent="0.2">
      <c r="A59" s="6" t="s">
        <v>40</v>
      </c>
      <c r="B59" s="4"/>
      <c r="C59" s="4"/>
      <c r="D59" s="8"/>
      <c r="E59" s="26">
        <v>132000</v>
      </c>
      <c r="F59" s="2"/>
      <c r="G59" s="2"/>
    </row>
    <row r="60" spans="1:7" x14ac:dyDescent="0.2">
      <c r="A60" s="23" t="s">
        <v>47</v>
      </c>
      <c r="B60" s="4"/>
      <c r="C60" s="4"/>
      <c r="D60" s="8"/>
      <c r="E60" s="26"/>
      <c r="F60" s="2">
        <v>46000</v>
      </c>
      <c r="G60" s="2">
        <v>30000</v>
      </c>
    </row>
    <row r="61" spans="1:7" x14ac:dyDescent="0.2">
      <c r="A61" s="23" t="s">
        <v>48</v>
      </c>
      <c r="B61" s="4"/>
      <c r="C61" s="4"/>
      <c r="D61" s="8"/>
      <c r="E61" s="26"/>
      <c r="F61" s="2">
        <v>100000</v>
      </c>
      <c r="G61" s="2">
        <v>110000</v>
      </c>
    </row>
    <row r="62" spans="1:7" x14ac:dyDescent="0.2">
      <c r="A62" s="6" t="s">
        <v>26</v>
      </c>
      <c r="B62" s="4"/>
      <c r="C62" s="4"/>
      <c r="D62" s="5"/>
      <c r="E62" s="26">
        <v>289.5</v>
      </c>
      <c r="F62" s="2">
        <v>750</v>
      </c>
      <c r="G62" s="2">
        <v>11975</v>
      </c>
    </row>
    <row r="63" spans="1:7" x14ac:dyDescent="0.2">
      <c r="A63" s="30"/>
      <c r="C63" s="4"/>
      <c r="D63" s="5"/>
      <c r="E63" s="28">
        <f>SUM(E55:E62)</f>
        <v>142037.32</v>
      </c>
      <c r="F63" s="28">
        <f>SUM(F55:F62)</f>
        <v>153713.46</v>
      </c>
      <c r="G63" s="9">
        <f>SUM(G55:G62)</f>
        <v>162206.79999999999</v>
      </c>
    </row>
    <row r="64" spans="1:7" x14ac:dyDescent="0.2">
      <c r="A64" s="29"/>
      <c r="B64" s="14"/>
      <c r="C64" s="14"/>
      <c r="D64" s="14"/>
      <c r="G64" s="15"/>
    </row>
    <row r="65" spans="1:9" x14ac:dyDescent="0.2">
      <c r="A65" s="30"/>
      <c r="B65" s="13"/>
      <c r="C65" s="13"/>
      <c r="D65" s="13"/>
      <c r="G65" s="38"/>
    </row>
    <row r="66" spans="1:9" x14ac:dyDescent="0.2">
      <c r="A66" s="12" t="s">
        <v>27</v>
      </c>
      <c r="B66" s="4"/>
      <c r="C66" s="4"/>
      <c r="D66" s="5"/>
      <c r="E66" s="37">
        <v>44926</v>
      </c>
      <c r="F66" s="36">
        <v>45291</v>
      </c>
      <c r="G66" s="36">
        <v>45657</v>
      </c>
    </row>
    <row r="67" spans="1:9" x14ac:dyDescent="0.2">
      <c r="A67" s="6" t="s">
        <v>28</v>
      </c>
      <c r="B67" s="4"/>
      <c r="C67" s="4"/>
      <c r="D67" s="5"/>
      <c r="E67" s="26">
        <v>16867.400000000001</v>
      </c>
      <c r="F67" s="2">
        <v>15944.8</v>
      </c>
      <c r="G67" s="2">
        <v>15967.2</v>
      </c>
    </row>
    <row r="68" spans="1:9" x14ac:dyDescent="0.2">
      <c r="A68" s="23" t="s">
        <v>35</v>
      </c>
      <c r="B68" s="4"/>
      <c r="C68" s="4"/>
      <c r="D68" s="5"/>
      <c r="E68" s="26">
        <v>193.4</v>
      </c>
      <c r="F68" s="2">
        <v>30</v>
      </c>
      <c r="G68" s="2"/>
    </row>
    <row r="69" spans="1:9" x14ac:dyDescent="0.2">
      <c r="A69" s="6"/>
      <c r="B69" s="4"/>
      <c r="C69" s="4"/>
      <c r="D69" s="5"/>
      <c r="E69" s="26"/>
      <c r="F69" s="2"/>
      <c r="G69" s="2"/>
    </row>
    <row r="70" spans="1:9" x14ac:dyDescent="0.2">
      <c r="A70" s="6"/>
      <c r="B70" s="4"/>
      <c r="C70" s="4"/>
      <c r="D70" s="5"/>
      <c r="E70" s="26"/>
      <c r="F70" s="2"/>
      <c r="G70" s="2"/>
      <c r="H70" s="18"/>
    </row>
    <row r="71" spans="1:9" x14ac:dyDescent="0.2">
      <c r="A71" s="6" t="s">
        <v>29</v>
      </c>
      <c r="B71" s="4"/>
      <c r="C71" s="4"/>
      <c r="D71" s="5"/>
      <c r="E71" s="26">
        <v>24976.52</v>
      </c>
      <c r="F71" s="2">
        <v>24976.52</v>
      </c>
      <c r="G71" s="2">
        <v>27738.66</v>
      </c>
      <c r="I71" s="11"/>
    </row>
    <row r="72" spans="1:9" x14ac:dyDescent="0.2">
      <c r="A72" s="23" t="s">
        <v>49</v>
      </c>
      <c r="B72" s="4"/>
      <c r="C72" s="4"/>
      <c r="D72" s="5"/>
      <c r="E72" s="26"/>
      <c r="F72" s="2">
        <v>2762.14</v>
      </c>
      <c r="G72" s="2">
        <v>3500.94</v>
      </c>
      <c r="I72" s="11"/>
    </row>
    <row r="73" spans="1:9" x14ac:dyDescent="0.2">
      <c r="A73" s="6" t="s">
        <v>33</v>
      </c>
      <c r="B73" s="4"/>
      <c r="C73" s="4"/>
      <c r="D73" s="5"/>
      <c r="E73" s="26">
        <v>100000</v>
      </c>
      <c r="F73" s="2">
        <v>110000</v>
      </c>
      <c r="G73" s="2">
        <v>115000</v>
      </c>
    </row>
    <row r="74" spans="1:9" x14ac:dyDescent="0.2">
      <c r="A74" s="6"/>
      <c r="B74" s="4"/>
      <c r="C74" s="4"/>
      <c r="D74" s="5"/>
      <c r="E74" s="26"/>
      <c r="F74" s="2"/>
      <c r="G74" s="2"/>
    </row>
    <row r="75" spans="1:9" x14ac:dyDescent="0.2">
      <c r="A75" s="6"/>
      <c r="B75" s="4"/>
      <c r="C75" s="4"/>
      <c r="D75" s="4"/>
      <c r="E75" s="28">
        <f>SUM(E67:E74)</f>
        <v>142037.32</v>
      </c>
      <c r="F75" s="28">
        <f>SUM(F67:F74)</f>
        <v>153713.46</v>
      </c>
      <c r="G75" s="9">
        <f>SUM(G67:G74)</f>
        <v>162206.79999999999</v>
      </c>
    </row>
    <row r="76" spans="1:9" x14ac:dyDescent="0.2">
      <c r="E76" s="11"/>
      <c r="F76" s="11"/>
    </row>
    <row r="77" spans="1:9" x14ac:dyDescent="0.2">
      <c r="E77" s="11"/>
      <c r="F77" s="11"/>
    </row>
    <row r="78" spans="1:9" x14ac:dyDescent="0.2">
      <c r="A78" s="1" t="s">
        <v>50</v>
      </c>
      <c r="E78" s="11"/>
      <c r="F78" s="11"/>
    </row>
    <row r="79" spans="1:9" x14ac:dyDescent="0.2">
      <c r="A79" s="6"/>
      <c r="B79" s="16"/>
      <c r="C79" s="16"/>
      <c r="D79" s="17"/>
      <c r="E79" s="2"/>
      <c r="F79" s="11"/>
    </row>
    <row r="80" spans="1:9" x14ac:dyDescent="0.2">
      <c r="A80" s="3" t="s">
        <v>30</v>
      </c>
      <c r="B80" s="16"/>
      <c r="C80" s="16"/>
      <c r="D80" s="17"/>
      <c r="E80" s="9"/>
      <c r="F80" s="11"/>
    </row>
    <row r="81" spans="1:6" x14ac:dyDescent="0.2">
      <c r="A81" s="3" t="s">
        <v>52</v>
      </c>
      <c r="B81" s="4"/>
      <c r="C81" s="4"/>
      <c r="D81" s="5"/>
      <c r="E81" s="9">
        <v>4547.3999999999996</v>
      </c>
      <c r="F81" s="11"/>
    </row>
    <row r="82" spans="1:6" x14ac:dyDescent="0.2">
      <c r="A82" s="6"/>
      <c r="B82" s="4"/>
      <c r="C82" s="4"/>
      <c r="D82" s="5"/>
      <c r="E82" s="2"/>
      <c r="F82" s="11"/>
    </row>
    <row r="83" spans="1:6" x14ac:dyDescent="0.2">
      <c r="A83" s="23" t="s">
        <v>45</v>
      </c>
      <c r="B83" s="4"/>
      <c r="C83" s="4"/>
      <c r="D83" s="5"/>
      <c r="E83" s="2"/>
      <c r="F83" s="11"/>
    </row>
    <row r="84" spans="1:6" x14ac:dyDescent="0.2">
      <c r="A84" s="23"/>
      <c r="B84" s="4"/>
      <c r="C84" s="4"/>
      <c r="D84" s="5"/>
      <c r="E84" s="2"/>
      <c r="F84" s="11"/>
    </row>
    <row r="85" spans="1:6" x14ac:dyDescent="0.2">
      <c r="A85" s="23"/>
      <c r="B85" s="4"/>
      <c r="C85" s="4"/>
      <c r="D85" s="5"/>
      <c r="E85" s="2"/>
      <c r="F85" s="11"/>
    </row>
    <row r="86" spans="1:6" x14ac:dyDescent="0.2">
      <c r="A86" s="6"/>
      <c r="B86" s="4"/>
      <c r="C86" s="4"/>
      <c r="D86" s="5"/>
      <c r="E86" s="2"/>
      <c r="F86" s="11"/>
    </row>
    <row r="87" spans="1:6" x14ac:dyDescent="0.2">
      <c r="A87" s="6"/>
      <c r="B87" s="16"/>
      <c r="C87" s="16"/>
      <c r="D87" s="17"/>
      <c r="E87" s="24"/>
      <c r="F87" s="11"/>
    </row>
    <row r="88" spans="1:6" x14ac:dyDescent="0.2">
      <c r="A88" s="3" t="s">
        <v>53</v>
      </c>
      <c r="B88" s="4"/>
      <c r="C88" s="4"/>
      <c r="D88" s="5"/>
      <c r="E88" s="9">
        <f>E81-E85</f>
        <v>4547.3999999999996</v>
      </c>
      <c r="F88" s="11"/>
    </row>
    <row r="89" spans="1:6" x14ac:dyDescent="0.2">
      <c r="A89" s="14"/>
      <c r="E89" s="11"/>
      <c r="F89" s="11"/>
    </row>
    <row r="90" spans="1:6" x14ac:dyDescent="0.2">
      <c r="A90" s="22"/>
      <c r="E90" s="11"/>
      <c r="F90" s="11"/>
    </row>
    <row r="91" spans="1:6" x14ac:dyDescent="0.2">
      <c r="A91" s="22"/>
      <c r="E91" s="11"/>
      <c r="F91" s="11"/>
    </row>
  </sheetData>
  <phoneticPr fontId="2" type="noConversion"/>
  <pageMargins left="0.75" right="0.75" top="1" bottom="1" header="0.5" footer="0.5"/>
  <pageSetup paperSize="9" scale="90" orientation="portrait" horizontalDpi="0" verticalDpi="0" r:id="rId1"/>
  <headerFooter alignWithMargins="0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6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6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laptop</cp:lastModifiedBy>
  <cp:lastPrinted>2025-02-22T11:59:12Z</cp:lastPrinted>
  <dcterms:created xsi:type="dcterms:W3CDTF">2013-07-24T17:32:12Z</dcterms:created>
  <dcterms:modified xsi:type="dcterms:W3CDTF">2025-02-22T11:59:43Z</dcterms:modified>
</cp:coreProperties>
</file>